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340" windowHeight="11700" activeTab="0"/>
  </bookViews>
  <sheets>
    <sheet name="přednáška 22.11.2010" sheetId="1" r:id="rId1"/>
    <sheet name="Vysky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<sst xmlns="http://schemas.openxmlformats.org/spreadsheetml/2006/main" count="212" uniqueCount="58">
  <si>
    <t>vyska</t>
  </si>
  <si>
    <t>Pohlavi</t>
  </si>
  <si>
    <t>hoch</t>
  </si>
  <si>
    <t>dívka</t>
  </si>
  <si>
    <t>T=</t>
  </si>
  <si>
    <t>p=</t>
  </si>
  <si>
    <t>t_14(0,10)=</t>
  </si>
  <si>
    <t>H_0: mu=136,1</t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</si>
  <si>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</si>
  <si>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</si>
  <si>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</si>
  <si>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</si>
  <si>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</si>
  <si>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</si>
  <si>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</si>
  <si>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</si>
  <si>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</si>
  <si>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</si>
  <si>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</si>
  <si>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</si>
  <si>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</si>
  <si>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</si>
  <si>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Dvouvýběrový t-test s nerovností rozptylů</t>
  </si>
  <si>
    <t>Dvouvýběrový F-test pro rozptyl</t>
  </si>
  <si>
    <t>F</t>
  </si>
  <si>
    <t>P(F&lt;=f) (1)</t>
  </si>
  <si>
    <t>F krit (1)</t>
  </si>
  <si>
    <t>Jednovýběrový t-test</t>
  </si>
  <si>
    <t>Sloupec1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</si>
  <si>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</si>
  <si>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</si>
  <si>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</si>
  <si>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</si>
  <si>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</si>
  <si>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</si>
  <si>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</si>
  <si>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</si>
  <si>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</si>
  <si>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</si>
  <si>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</si>
  <si>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</si>
  <si>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výpočet p-hodnoty z dat</t>
  </si>
  <si>
    <t>p</t>
  </si>
  <si>
    <t>dvouvýběrový t-test</t>
  </si>
  <si>
    <t>Hladina spolehlivosti (95,0%)</t>
  </si>
  <si>
    <t>popisné statistiky hochů</t>
  </si>
  <si>
    <t>=průměr</t>
  </si>
  <si>
    <t>=výběrový rozptyl</t>
  </si>
  <si>
    <t>=poloviční šířka intervalu spolehlivosti</t>
  </si>
  <si>
    <t>interval spolehlivosti:</t>
  </si>
  <si>
    <t>t_14(0,05)</t>
  </si>
  <si>
    <t>p-hodnota jednostranného testu</t>
  </si>
  <si>
    <t>krit. hodnota jednostranného testu</t>
  </si>
  <si>
    <t>krit. hodnota dvoustranného testu</t>
  </si>
  <si>
    <t>=střední chyba průměru</t>
  </si>
  <si>
    <t>Největší (1)</t>
  </si>
  <si>
    <t>Nejmenší (1)</t>
  </si>
  <si>
    <t>t Stat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</si>
</sst>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</numFmts>
  <fonts count="23">
    <font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Alignment="1" quotePrefix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2" width="9.140625" style="18" customWidth="1"/>
    <col min="3" max="3" width="10.00390625" style="18" customWidth="1"/>
    <col min="4" max="4" width="27.140625" style="18" customWidth="1"/>
    <col min="5" max="5" width="12.140625" style="18" customWidth="1"/>
    <col min="6" max="6" width="9.140625" style="18" customWidth="1"/>
    <col min="7" max="7" width="21.140625" style="18" customWidth="1"/>
    <col min="8" max="8" width="12.7109375" style="18" customWidth="1"/>
    <col min="9" max="9" width="12.28125" style="18" customWidth="1"/>
    <col min="10" max="16384" width="9.140625" style="18" customWidth="1"/>
  </cols>
  <sheetData>
    <row r="1" spans="1:4" ht="12.75">
      <c r="A1" s="18" t="s">
        <v>0</v>
      </c>
      <c r="B1" s="18" t="s">
        <v>1</v>
      </c>
      <c r="C1" s="17"/>
      <c r="D1" s="17"/>
    </row>
    <row r="2" spans="1:7" ht="12.75">
      <c r="A2" s="18">
        <v>131</v>
      </c>
      <c r="B2" s="18" t="s">
        <v>3</v>
      </c>
      <c r="C2" s="19"/>
      <c r="D2" s="19"/>
      <c r="G2" s="18" t="s">
        <v>8</v>
      </c>
    </row>
    <row r="3" spans="1:4" ht="13.5" thickBot="1">
      <c r="A3" s="18">
        <v>132</v>
      </c>
      <c r="B3" s="18" t="s">
        <v>3</v>
      </c>
      <c r="C3" s="19"/>
      <c r="D3" s="19"/>
    </row>
    <row r="4" spans="1:9" ht="13.5" thickBot="1">
      <c r="A4" s="18">
        <v>135</v>
      </c>
      <c r="B4" s="18" t="s">
        <v>3</v>
      </c>
      <c r="C4" s="19"/>
      <c r="D4" s="19"/>
      <c r="G4" s="20"/>
      <c r="H4" s="20" t="s">
        <v>9</v>
      </c>
      <c r="I4" s="20" t="s">
        <v>10</v>
      </c>
    </row>
    <row r="5" spans="1:9" ht="12.75">
      <c r="A5" s="18">
        <v>141</v>
      </c>
      <c r="B5" s="18" t="s">
        <v>3</v>
      </c>
      <c r="C5" s="19"/>
      <c r="D5" s="17" t="s">
        <v>28</v>
      </c>
      <c r="E5" s="17"/>
      <c r="G5" s="19" t="s">
        <v>11</v>
      </c>
      <c r="H5" s="19">
        <v>139.13333333333333</v>
      </c>
      <c r="I5" s="19">
        <v>140.83333333333334</v>
      </c>
    </row>
    <row r="6" spans="1:9" ht="12.75">
      <c r="A6" s="18">
        <v>141</v>
      </c>
      <c r="B6" s="18" t="s">
        <v>3</v>
      </c>
      <c r="C6" s="19"/>
      <c r="D6" s="19"/>
      <c r="E6" s="19"/>
      <c r="G6" s="19" t="s">
        <v>12</v>
      </c>
      <c r="H6" s="19">
        <v>42.98095238095266</v>
      </c>
      <c r="I6" s="19">
        <v>33.78787878787791</v>
      </c>
    </row>
    <row r="7" spans="1:9" ht="12.75">
      <c r="A7" s="18">
        <v>141</v>
      </c>
      <c r="B7" s="18" t="s">
        <v>3</v>
      </c>
      <c r="C7" s="19"/>
      <c r="D7" s="19" t="s">
        <v>11</v>
      </c>
      <c r="E7" s="19">
        <v>139.13333333333333</v>
      </c>
      <c r="G7" s="19" t="s">
        <v>13</v>
      </c>
      <c r="H7" s="19">
        <v>15</v>
      </c>
      <c r="I7" s="19">
        <v>12</v>
      </c>
    </row>
    <row r="8" spans="1:9" ht="12.75">
      <c r="A8" s="18">
        <v>141</v>
      </c>
      <c r="B8" s="18" t="s">
        <v>3</v>
      </c>
      <c r="C8" s="19"/>
      <c r="D8" s="19" t="s">
        <v>29</v>
      </c>
      <c r="E8" s="19">
        <v>1.6927483053888561</v>
      </c>
      <c r="G8" s="19" t="s">
        <v>14</v>
      </c>
      <c r="H8" s="19">
        <v>38.935999999999765</v>
      </c>
      <c r="I8" s="19"/>
    </row>
    <row r="9" spans="1:9" ht="12.75">
      <c r="A9" s="18">
        <v>142</v>
      </c>
      <c r="B9" s="18" t="s">
        <v>3</v>
      </c>
      <c r="C9" s="19"/>
      <c r="D9" s="19" t="s">
        <v>30</v>
      </c>
      <c r="E9" s="19">
        <v>139</v>
      </c>
      <c r="G9" s="19" t="s">
        <v>15</v>
      </c>
      <c r="H9" s="19">
        <v>0</v>
      </c>
      <c r="I9" s="19"/>
    </row>
    <row r="10" spans="1:9" ht="12.75">
      <c r="A10" s="18">
        <v>143</v>
      </c>
      <c r="B10" s="18" t="s">
        <v>3</v>
      </c>
      <c r="C10" s="19"/>
      <c r="D10" s="19" t="s">
        <v>31</v>
      </c>
      <c r="E10" s="19">
        <v>139</v>
      </c>
      <c r="G10" s="19" t="s">
        <v>16</v>
      </c>
      <c r="H10" s="19">
        <v>25</v>
      </c>
      <c r="I10" s="19"/>
    </row>
    <row r="11" spans="1:9" ht="12.75">
      <c r="A11" s="18">
        <v>146</v>
      </c>
      <c r="B11" s="18" t="s">
        <v>3</v>
      </c>
      <c r="C11" s="19"/>
      <c r="D11" s="19" t="s">
        <v>32</v>
      </c>
      <c r="E11" s="19">
        <v>6.5559859960918665</v>
      </c>
      <c r="G11" s="19" t="s">
        <v>57</v>
      </c>
      <c r="H11" s="19">
        <v>-0.7034409152822112</v>
      </c>
      <c r="I11" s="19"/>
    </row>
    <row r="12" spans="1:9" ht="12.75">
      <c r="A12" s="18">
        <v>146</v>
      </c>
      <c r="B12" s="18" t="s">
        <v>3</v>
      </c>
      <c r="C12" s="19"/>
      <c r="D12" s="19" t="s">
        <v>33</v>
      </c>
      <c r="E12" s="19">
        <v>42.98095238095266</v>
      </c>
      <c r="G12" s="19" t="s">
        <v>18</v>
      </c>
      <c r="H12" s="19">
        <v>0.2441405894469813</v>
      </c>
      <c r="I12" s="19"/>
    </row>
    <row r="13" spans="1:9" ht="12.75">
      <c r="A13" s="18">
        <v>151</v>
      </c>
      <c r="B13" s="18" t="s">
        <v>3</v>
      </c>
      <c r="C13" s="19"/>
      <c r="D13" s="19" t="s">
        <v>34</v>
      </c>
      <c r="E13" s="19">
        <v>0.0055562837049549785</v>
      </c>
      <c r="G13" s="19" t="s">
        <v>19</v>
      </c>
      <c r="H13" s="19">
        <v>1.7081407452327646</v>
      </c>
      <c r="I13" s="19"/>
    </row>
    <row r="14" spans="1:9" ht="12.75">
      <c r="A14" s="18">
        <v>127</v>
      </c>
      <c r="B14" s="18" t="s">
        <v>2</v>
      </c>
      <c r="C14" s="19"/>
      <c r="D14" s="19" t="s">
        <v>35</v>
      </c>
      <c r="E14" s="19">
        <v>0.08987265055705701</v>
      </c>
      <c r="G14" s="19" t="s">
        <v>20</v>
      </c>
      <c r="H14" s="19">
        <v>0.4882811788939626</v>
      </c>
      <c r="I14" s="19"/>
    </row>
    <row r="15" spans="1:9" ht="13.5" thickBot="1">
      <c r="A15" s="18">
        <v>130</v>
      </c>
      <c r="B15" s="18" t="s">
        <v>2</v>
      </c>
      <c r="C15" s="19"/>
      <c r="D15" s="19" t="e">
        <v>#REF!</v>
      </c>
      <c r="E15" s="19">
        <v>24</v>
      </c>
      <c r="G15" s="21" t="s">
        <v>21</v>
      </c>
      <c r="H15" s="21">
        <v>2.059538535658591</v>
      </c>
      <c r="I15" s="21"/>
    </row>
    <row r="16" spans="1:5" ht="12.75">
      <c r="A16" s="18">
        <v>133</v>
      </c>
      <c r="B16" s="18" t="s">
        <v>2</v>
      </c>
      <c r="C16" s="19"/>
      <c r="D16" s="19" t="s">
        <v>37</v>
      </c>
      <c r="E16" s="19">
        <v>127</v>
      </c>
    </row>
    <row r="17" spans="1:7" ht="12.75">
      <c r="A17" s="18">
        <v>136</v>
      </c>
      <c r="B17" s="18" t="s">
        <v>2</v>
      </c>
      <c r="C17" s="19"/>
      <c r="D17" s="19" t="s">
        <v>38</v>
      </c>
      <c r="E17" s="19">
        <v>151</v>
      </c>
      <c r="G17" s="18" t="s">
        <v>23</v>
      </c>
    </row>
    <row r="18" spans="1:5" ht="13.5" thickBot="1">
      <c r="A18" s="18">
        <v>136</v>
      </c>
      <c r="B18" s="18" t="s">
        <v>2</v>
      </c>
      <c r="C18" s="21"/>
      <c r="D18" s="19" t="s">
        <v>39</v>
      </c>
      <c r="E18" s="19">
        <v>2087</v>
      </c>
    </row>
    <row r="19" spans="1:9" ht="12.75">
      <c r="A19" s="18">
        <v>138</v>
      </c>
      <c r="B19" s="18" t="s">
        <v>2</v>
      </c>
      <c r="D19" s="19" t="s">
        <v>40</v>
      </c>
      <c r="E19" s="19">
        <v>15</v>
      </c>
      <c r="G19" s="20"/>
      <c r="H19" s="20" t="s">
        <v>9</v>
      </c>
      <c r="I19" s="20" t="s">
        <v>10</v>
      </c>
    </row>
    <row r="20" spans="1:9" ht="12.75">
      <c r="A20" s="18">
        <v>139</v>
      </c>
      <c r="B20" s="18" t="s">
        <v>2</v>
      </c>
      <c r="D20" s="19" t="s">
        <v>55</v>
      </c>
      <c r="E20" s="19">
        <v>151</v>
      </c>
      <c r="G20" s="19" t="s">
        <v>11</v>
      </c>
      <c r="H20" s="19">
        <v>139.13333333333333</v>
      </c>
      <c r="I20" s="19">
        <v>140.83333333333334</v>
      </c>
    </row>
    <row r="21" spans="1:9" ht="12.75">
      <c r="A21" s="18">
        <v>139</v>
      </c>
      <c r="B21" s="18" t="s">
        <v>2</v>
      </c>
      <c r="D21" s="19" t="s">
        <v>56</v>
      </c>
      <c r="E21" s="19">
        <v>127</v>
      </c>
      <c r="G21" s="19" t="s">
        <v>12</v>
      </c>
      <c r="H21" s="19">
        <v>42.98095238095266</v>
      </c>
      <c r="I21" s="19">
        <v>33.78787878787791</v>
      </c>
    </row>
    <row r="22" spans="1:9" ht="13.5" thickBot="1">
      <c r="A22" s="18">
        <v>139</v>
      </c>
      <c r="B22" s="18" t="s">
        <v>2</v>
      </c>
      <c r="D22" s="21" t="s">
        <v>44</v>
      </c>
      <c r="E22" s="21">
        <v>3.6305840201608377</v>
      </c>
      <c r="G22" s="19" t="s">
        <v>13</v>
      </c>
      <c r="H22" s="19">
        <v>15</v>
      </c>
      <c r="I22" s="19">
        <v>12</v>
      </c>
    </row>
    <row r="23" spans="1:9" ht="12.75">
      <c r="A23" s="18">
        <v>140</v>
      </c>
      <c r="B23" s="18" t="s">
        <v>2</v>
      </c>
      <c r="F23" s="18">
        <f>E7-E22</f>
        <v>135.5027493131725</v>
      </c>
      <c r="G23" s="19" t="s">
        <v>16</v>
      </c>
      <c r="H23" s="19">
        <v>14</v>
      </c>
      <c r="I23" s="19">
        <v>11</v>
      </c>
    </row>
    <row r="24" spans="1:9" ht="12.75">
      <c r="A24" s="18">
        <v>141</v>
      </c>
      <c r="B24" s="18" t="s">
        <v>2</v>
      </c>
      <c r="F24" s="18">
        <f>E7+E22</f>
        <v>142.76391735349415</v>
      </c>
      <c r="G24" s="19" t="s">
        <v>24</v>
      </c>
      <c r="H24" s="19">
        <v>1.2720819987188114</v>
      </c>
      <c r="I24" s="19"/>
    </row>
    <row r="25" spans="1:9" ht="12.75">
      <c r="A25" s="18">
        <v>142</v>
      </c>
      <c r="B25" s="18" t="s">
        <v>2</v>
      </c>
      <c r="E25" s="18" t="s">
        <v>4</v>
      </c>
      <c r="F25" s="18">
        <f>(E7-136.1)/E8</f>
        <v>1.7919576842444498</v>
      </c>
      <c r="G25" s="19" t="s">
        <v>25</v>
      </c>
      <c r="H25" s="19">
        <v>0.34883501575668424</v>
      </c>
      <c r="I25" s="19"/>
    </row>
    <row r="26" spans="1:9" ht="13.5" thickBot="1">
      <c r="A26" s="18">
        <v>147</v>
      </c>
      <c r="B26" s="18" t="s">
        <v>2</v>
      </c>
      <c r="G26" s="21" t="s">
        <v>26</v>
      </c>
      <c r="H26" s="21">
        <v>2.738648214631822</v>
      </c>
      <c r="I26" s="21"/>
    </row>
    <row r="27" spans="1:2" ht="12.75">
      <c r="A27" s="18">
        <v>149</v>
      </c>
      <c r="B27" s="18" t="s">
        <v>2</v>
      </c>
    </row>
    <row r="28" spans="1:2" ht="12.75">
      <c r="A28" s="18">
        <v>151</v>
      </c>
      <c r="B28" s="18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0.140625" style="0" customWidth="1"/>
    <col min="4" max="4" width="19.28125" style="0" customWidth="1"/>
    <col min="9" max="9" width="13.421875" style="0" customWidth="1"/>
  </cols>
  <sheetData>
    <row r="1" spans="1:2" ht="12.75">
      <c r="A1" t="s">
        <v>0</v>
      </c>
      <c r="B1" t="s">
        <v>1</v>
      </c>
    </row>
    <row r="2" spans="1:8" ht="12.75">
      <c r="A2">
        <v>131</v>
      </c>
      <c r="B2" t="s">
        <v>3</v>
      </c>
      <c r="D2" t="s">
        <v>8</v>
      </c>
      <c r="H2" t="s">
        <v>27</v>
      </c>
    </row>
    <row r="3" spans="1:2" ht="13.5" thickBot="1">
      <c r="A3">
        <v>132</v>
      </c>
      <c r="B3" t="s">
        <v>3</v>
      </c>
    </row>
    <row r="4" spans="1:9" ht="12.75">
      <c r="A4">
        <v>135</v>
      </c>
      <c r="B4" t="s">
        <v>3</v>
      </c>
      <c r="D4" s="5"/>
      <c r="E4" s="5" t="s">
        <v>9</v>
      </c>
      <c r="F4" s="5" t="s">
        <v>10</v>
      </c>
      <c r="H4" s="7" t="s">
        <v>28</v>
      </c>
      <c r="I4" s="7"/>
    </row>
    <row r="5" spans="1:9" ht="12.75">
      <c r="A5">
        <v>141</v>
      </c>
      <c r="B5" t="s">
        <v>3</v>
      </c>
      <c r="D5" s="3" t="s">
        <v>11</v>
      </c>
      <c r="E5" s="3">
        <v>140.83333333333334</v>
      </c>
      <c r="F5" s="3">
        <v>139.13333333333333</v>
      </c>
      <c r="H5" s="3"/>
      <c r="I5" s="3"/>
    </row>
    <row r="6" spans="1:9" ht="12.75">
      <c r="A6">
        <v>141</v>
      </c>
      <c r="B6" t="s">
        <v>3</v>
      </c>
      <c r="D6" s="3" t="s">
        <v>12</v>
      </c>
      <c r="E6" s="3">
        <v>33.78787878787791</v>
      </c>
      <c r="F6" s="3">
        <v>42.98095238095266</v>
      </c>
      <c r="H6" s="3" t="s">
        <v>11</v>
      </c>
      <c r="I6" s="8">
        <v>139.13333333333333</v>
      </c>
    </row>
    <row r="7" spans="1:9" ht="12.75">
      <c r="A7">
        <v>141</v>
      </c>
      <c r="B7" t="s">
        <v>3</v>
      </c>
      <c r="D7" s="3" t="s">
        <v>13</v>
      </c>
      <c r="E7" s="3">
        <v>12</v>
      </c>
      <c r="F7" s="3">
        <v>15</v>
      </c>
      <c r="H7" s="3" t="s">
        <v>29</v>
      </c>
      <c r="I7" s="8">
        <v>1.6927483053888561</v>
      </c>
    </row>
    <row r="8" spans="1:9" ht="12.75">
      <c r="A8">
        <v>141</v>
      </c>
      <c r="B8" t="s">
        <v>3</v>
      </c>
      <c r="D8" s="3" t="s">
        <v>14</v>
      </c>
      <c r="E8" s="3">
        <v>38.935999999999765</v>
      </c>
      <c r="F8" s="3"/>
      <c r="H8" s="3" t="s">
        <v>30</v>
      </c>
      <c r="I8" s="3">
        <v>139</v>
      </c>
    </row>
    <row r="9" spans="1:9" ht="12.75">
      <c r="A9">
        <v>142</v>
      </c>
      <c r="B9" t="s">
        <v>3</v>
      </c>
      <c r="D9" s="3" t="s">
        <v>15</v>
      </c>
      <c r="E9" s="3">
        <v>0</v>
      </c>
      <c r="F9" s="3"/>
      <c r="H9" s="3" t="s">
        <v>31</v>
      </c>
      <c r="I9" s="3">
        <v>139</v>
      </c>
    </row>
    <row r="10" spans="1:9" ht="12.75">
      <c r="A10">
        <v>143</v>
      </c>
      <c r="B10" t="s">
        <v>3</v>
      </c>
      <c r="D10" s="6" t="s">
        <v>16</v>
      </c>
      <c r="E10" s="3">
        <v>25</v>
      </c>
      <c r="F10" s="3"/>
      <c r="H10" s="3" t="s">
        <v>32</v>
      </c>
      <c r="I10" s="8">
        <v>6.5559859960918665</v>
      </c>
    </row>
    <row r="11" spans="1:9" ht="12.75">
      <c r="A11">
        <v>146</v>
      </c>
      <c r="B11" t="s">
        <v>3</v>
      </c>
      <c r="D11" s="3" t="s">
        <v>17</v>
      </c>
      <c r="E11" s="3">
        <v>0.7034409152822112</v>
      </c>
      <c r="F11" s="3"/>
      <c r="H11" s="3" t="s">
        <v>33</v>
      </c>
      <c r="I11" s="8">
        <v>42.98095238095266</v>
      </c>
    </row>
    <row r="12" spans="1:9" ht="12.75">
      <c r="A12">
        <v>146</v>
      </c>
      <c r="B12" t="s">
        <v>3</v>
      </c>
      <c r="D12" s="3" t="s">
        <v>18</v>
      </c>
      <c r="E12" s="3">
        <v>0.2441405894469813</v>
      </c>
      <c r="F12" s="3"/>
      <c r="H12" s="3" t="s">
        <v>34</v>
      </c>
      <c r="I12" s="8">
        <v>0.0055562837049549785</v>
      </c>
    </row>
    <row r="13" spans="1:9" ht="12.75">
      <c r="A13">
        <v>151</v>
      </c>
      <c r="B13" t="s">
        <v>3</v>
      </c>
      <c r="D13" s="3" t="s">
        <v>19</v>
      </c>
      <c r="E13" s="3">
        <v>1.7081407452327646</v>
      </c>
      <c r="F13" s="3"/>
      <c r="H13" s="3" t="s">
        <v>35</v>
      </c>
      <c r="I13" s="8">
        <v>0.08987265055705701</v>
      </c>
    </row>
    <row r="14" spans="1:9" ht="12.75">
      <c r="A14">
        <v>127</v>
      </c>
      <c r="B14" t="s">
        <v>2</v>
      </c>
      <c r="D14" s="3" t="s">
        <v>20</v>
      </c>
      <c r="E14" s="3">
        <v>0.4882811788939626</v>
      </c>
      <c r="F14" s="3"/>
      <c r="H14" s="3" t="s">
        <v>36</v>
      </c>
      <c r="I14" s="3">
        <v>24</v>
      </c>
    </row>
    <row r="15" spans="1:9" ht="13.5" thickBot="1">
      <c r="A15">
        <v>130</v>
      </c>
      <c r="B15" t="s">
        <v>2</v>
      </c>
      <c r="D15" s="4" t="s">
        <v>21</v>
      </c>
      <c r="E15" s="4">
        <v>2.059538535658591</v>
      </c>
      <c r="F15" s="4"/>
      <c r="H15" s="3" t="s">
        <v>37</v>
      </c>
      <c r="I15" s="3">
        <v>127</v>
      </c>
    </row>
    <row r="16" spans="1:9" ht="12.75">
      <c r="A16">
        <v>133</v>
      </c>
      <c r="B16" t="s">
        <v>2</v>
      </c>
      <c r="H16" s="3" t="s">
        <v>38</v>
      </c>
      <c r="I16" s="3">
        <v>151</v>
      </c>
    </row>
    <row r="17" spans="1:9" ht="12.75">
      <c r="A17">
        <v>136</v>
      </c>
      <c r="B17" t="s">
        <v>2</v>
      </c>
      <c r="D17" t="s">
        <v>22</v>
      </c>
      <c r="H17" s="3" t="s">
        <v>39</v>
      </c>
      <c r="I17" s="3">
        <v>2087</v>
      </c>
    </row>
    <row r="18" spans="1:9" ht="13.5" thickBot="1">
      <c r="A18">
        <v>136</v>
      </c>
      <c r="B18" t="s">
        <v>2</v>
      </c>
      <c r="H18" s="4" t="s">
        <v>40</v>
      </c>
      <c r="I18" s="4">
        <v>15</v>
      </c>
    </row>
    <row r="19" spans="1:6" ht="12.75">
      <c r="A19">
        <v>138</v>
      </c>
      <c r="B19" t="s">
        <v>2</v>
      </c>
      <c r="D19" s="5"/>
      <c r="E19" s="5" t="s">
        <v>9</v>
      </c>
      <c r="F19" s="5" t="s">
        <v>10</v>
      </c>
    </row>
    <row r="20" spans="1:6" ht="12.75">
      <c r="A20">
        <v>139</v>
      </c>
      <c r="B20" t="s">
        <v>2</v>
      </c>
      <c r="D20" s="3" t="s">
        <v>11</v>
      </c>
      <c r="E20" s="3">
        <v>140.83333333333334</v>
      </c>
      <c r="F20" s="3">
        <v>139.13333333333333</v>
      </c>
    </row>
    <row r="21" spans="1:8" ht="12.75">
      <c r="A21">
        <v>139</v>
      </c>
      <c r="B21" t="s">
        <v>2</v>
      </c>
      <c r="D21" s="3" t="s">
        <v>12</v>
      </c>
      <c r="E21" s="3">
        <v>33.78787878787791</v>
      </c>
      <c r="F21" s="3">
        <v>42.98095238095266</v>
      </c>
      <c r="H21" t="s">
        <v>7</v>
      </c>
    </row>
    <row r="22" spans="1:9" ht="12.75">
      <c r="A22">
        <v>139</v>
      </c>
      <c r="B22" t="s">
        <v>2</v>
      </c>
      <c r="D22" s="3" t="s">
        <v>13</v>
      </c>
      <c r="E22" s="3">
        <v>12</v>
      </c>
      <c r="F22" s="3">
        <v>15</v>
      </c>
      <c r="H22" s="1" t="s">
        <v>4</v>
      </c>
      <c r="I22" s="2">
        <f>(AVERAGE(A14:A28)-136.1)/STDEV(A14:A28)*SQRT(15)</f>
        <v>1.7919576842444498</v>
      </c>
    </row>
    <row r="23" spans="1:11" ht="12.75">
      <c r="A23">
        <v>140</v>
      </c>
      <c r="B23" t="s">
        <v>2</v>
      </c>
      <c r="D23" s="3" t="s">
        <v>15</v>
      </c>
      <c r="E23" s="3">
        <v>0</v>
      </c>
      <c r="F23" s="3"/>
      <c r="H23" s="1" t="s">
        <v>5</v>
      </c>
      <c r="I23" s="2">
        <f>TDIST(I22,14,1)</f>
        <v>0.04738574677381374</v>
      </c>
      <c r="K23" t="s">
        <v>51</v>
      </c>
    </row>
    <row r="24" spans="1:11" ht="12.75">
      <c r="A24">
        <v>141</v>
      </c>
      <c r="B24" t="s">
        <v>2</v>
      </c>
      <c r="D24" s="6" t="s">
        <v>16</v>
      </c>
      <c r="E24" s="3">
        <v>25</v>
      </c>
      <c r="F24" s="3"/>
      <c r="H24" t="s">
        <v>6</v>
      </c>
      <c r="I24" s="2">
        <f>TINV(0.1,14)</f>
        <v>1.7613101150619617</v>
      </c>
      <c r="K24" t="s">
        <v>52</v>
      </c>
    </row>
    <row r="25" spans="1:11" ht="12.75">
      <c r="A25">
        <v>142</v>
      </c>
      <c r="B25" t="s">
        <v>2</v>
      </c>
      <c r="D25" s="3" t="s">
        <v>17</v>
      </c>
      <c r="E25" s="3">
        <v>0.7132380204220278</v>
      </c>
      <c r="F25" s="3"/>
      <c r="H25" t="s">
        <v>50</v>
      </c>
      <c r="I25" s="2">
        <f>TINV(0.05,14)</f>
        <v>2.144786681282085</v>
      </c>
      <c r="K25" t="s">
        <v>53</v>
      </c>
    </row>
    <row r="26" spans="1:6" ht="12.75">
      <c r="A26">
        <v>147</v>
      </c>
      <c r="B26" t="s">
        <v>2</v>
      </c>
      <c r="D26" s="3" t="s">
        <v>18</v>
      </c>
      <c r="E26" s="3">
        <v>0.24115192798962715</v>
      </c>
      <c r="F26" s="3"/>
    </row>
    <row r="27" spans="1:8" ht="12.75">
      <c r="A27">
        <v>149</v>
      </c>
      <c r="B27" t="s">
        <v>2</v>
      </c>
      <c r="D27" s="3" t="s">
        <v>19</v>
      </c>
      <c r="E27" s="3">
        <v>1.7081407452327646</v>
      </c>
      <c r="F27" s="3"/>
      <c r="H27" t="s">
        <v>43</v>
      </c>
    </row>
    <row r="28" spans="1:8" ht="12.75">
      <c r="A28">
        <v>151</v>
      </c>
      <c r="B28" t="s">
        <v>2</v>
      </c>
      <c r="D28" s="3" t="s">
        <v>20</v>
      </c>
      <c r="E28" s="3">
        <v>0.4823038559792543</v>
      </c>
      <c r="F28" s="3"/>
      <c r="H28" t="s">
        <v>41</v>
      </c>
    </row>
    <row r="29" spans="4:9" ht="13.5" thickBot="1">
      <c r="D29" s="4" t="s">
        <v>21</v>
      </c>
      <c r="E29" s="4">
        <v>2.059538535658591</v>
      </c>
      <c r="F29" s="4"/>
      <c r="H29" t="s">
        <v>42</v>
      </c>
      <c r="I29" s="2">
        <f>TTEST(A14:A28,A2:A13,2,2)</f>
        <v>0.48828117889396283</v>
      </c>
    </row>
    <row r="32" ht="12.75">
      <c r="D32" t="s">
        <v>23</v>
      </c>
    </row>
    <row r="33" ht="13.5" thickBot="1"/>
    <row r="34" spans="4:6" ht="12.75">
      <c r="D34" s="5"/>
      <c r="E34" s="5" t="s">
        <v>9</v>
      </c>
      <c r="F34" s="5" t="s">
        <v>10</v>
      </c>
    </row>
    <row r="35" spans="4:6" ht="12.75">
      <c r="D35" s="3" t="s">
        <v>11</v>
      </c>
      <c r="E35" s="3">
        <v>140.83333333333334</v>
      </c>
      <c r="F35" s="3">
        <v>139.13333333333333</v>
      </c>
    </row>
    <row r="36" spans="4:6" ht="12.75">
      <c r="D36" s="3" t="s">
        <v>12</v>
      </c>
      <c r="E36" s="3">
        <v>33.78787878787791</v>
      </c>
      <c r="F36" s="3">
        <v>42.98095238095266</v>
      </c>
    </row>
    <row r="37" spans="4:6" ht="12.75">
      <c r="D37" s="3" t="s">
        <v>13</v>
      </c>
      <c r="E37" s="3">
        <v>12</v>
      </c>
      <c r="F37" s="3">
        <v>15</v>
      </c>
    </row>
    <row r="38" spans="4:6" ht="12.75">
      <c r="D38" s="6" t="s">
        <v>16</v>
      </c>
      <c r="E38" s="3">
        <v>11</v>
      </c>
      <c r="F38" s="3">
        <v>14</v>
      </c>
    </row>
    <row r="39" spans="4:6" ht="12.75">
      <c r="D39" s="3" t="s">
        <v>24</v>
      </c>
      <c r="E39" s="3">
        <v>0.786112845718404</v>
      </c>
      <c r="F39" s="3"/>
    </row>
    <row r="40" spans="4:6" ht="12.75">
      <c r="D40" s="3" t="s">
        <v>25</v>
      </c>
      <c r="E40" s="3">
        <v>0.3488350157566842</v>
      </c>
      <c r="F40" s="3"/>
    </row>
    <row r="41" spans="4:6" ht="13.5" thickBot="1">
      <c r="D41" s="4" t="s">
        <v>26</v>
      </c>
      <c r="E41" s="4">
        <v>0.3651436481170831</v>
      </c>
      <c r="F41" s="4"/>
    </row>
  </sheetData>
  <sheetProtection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5">
      <selection activeCell="A1" sqref="A1:B28"/>
    </sheetView>
  </sheetViews>
  <sheetFormatPr defaultColWidth="9.140625" defaultRowHeight="12.75"/>
  <cols>
    <col min="1" max="1" width="10.140625" style="9" customWidth="1"/>
    <col min="2" max="3" width="9.140625" style="9" customWidth="1"/>
    <col min="4" max="4" width="17.57421875" style="9" customWidth="1"/>
    <col min="5" max="5" width="13.7109375" style="9" customWidth="1"/>
    <col min="6" max="16384" width="9.140625" style="9" customWidth="1"/>
  </cols>
  <sheetData>
    <row r="1" spans="1:2" ht="18">
      <c r="A1" s="9" t="s">
        <v>0</v>
      </c>
      <c r="B1" s="9" t="s">
        <v>1</v>
      </c>
    </row>
    <row r="2" spans="1:4" ht="18.75" thickBot="1">
      <c r="A2" s="9">
        <v>131</v>
      </c>
      <c r="B2" s="9" t="s">
        <v>3</v>
      </c>
      <c r="D2" s="9" t="s">
        <v>45</v>
      </c>
    </row>
    <row r="3" spans="1:5" ht="18.75">
      <c r="A3" s="9">
        <v>132</v>
      </c>
      <c r="B3" s="9" t="s">
        <v>3</v>
      </c>
      <c r="D3" s="10" t="s">
        <v>28</v>
      </c>
      <c r="E3" s="10"/>
    </row>
    <row r="4" spans="1:5" ht="18">
      <c r="A4" s="9">
        <v>135</v>
      </c>
      <c r="B4" s="9" t="s">
        <v>3</v>
      </c>
      <c r="D4" s="11"/>
      <c r="E4" s="11"/>
    </row>
    <row r="5" spans="1:7" ht="18">
      <c r="A5" s="9">
        <v>141</v>
      </c>
      <c r="B5" s="9" t="s">
        <v>3</v>
      </c>
      <c r="D5" s="11" t="s">
        <v>11</v>
      </c>
      <c r="E5" s="12">
        <v>139.13333333333333</v>
      </c>
      <c r="G5" s="13" t="s">
        <v>46</v>
      </c>
    </row>
    <row r="6" spans="1:7" ht="18">
      <c r="A6" s="9">
        <v>141</v>
      </c>
      <c r="B6" s="9" t="s">
        <v>3</v>
      </c>
      <c r="D6" s="11" t="s">
        <v>29</v>
      </c>
      <c r="E6" s="12">
        <v>1.6927483053888561</v>
      </c>
      <c r="G6" s="13" t="s">
        <v>54</v>
      </c>
    </row>
    <row r="7" spans="1:5" ht="18">
      <c r="A7" s="9">
        <v>141</v>
      </c>
      <c r="B7" s="9" t="s">
        <v>3</v>
      </c>
      <c r="D7" s="11" t="s">
        <v>30</v>
      </c>
      <c r="E7" s="12">
        <v>139</v>
      </c>
    </row>
    <row r="8" spans="1:5" ht="18">
      <c r="A8" s="9">
        <v>141</v>
      </c>
      <c r="B8" s="9" t="s">
        <v>3</v>
      </c>
      <c r="D8" s="11" t="s">
        <v>31</v>
      </c>
      <c r="E8" s="12">
        <v>139</v>
      </c>
    </row>
    <row r="9" spans="1:5" ht="18">
      <c r="A9" s="9">
        <v>142</v>
      </c>
      <c r="B9" s="9" t="s">
        <v>3</v>
      </c>
      <c r="D9" s="11" t="s">
        <v>32</v>
      </c>
      <c r="E9" s="12">
        <v>6.5559859960918665</v>
      </c>
    </row>
    <row r="10" spans="1:7" ht="18">
      <c r="A10" s="9">
        <v>143</v>
      </c>
      <c r="B10" s="9" t="s">
        <v>3</v>
      </c>
      <c r="D10" s="11" t="s">
        <v>33</v>
      </c>
      <c r="E10" s="12">
        <v>42.98095238095266</v>
      </c>
      <c r="G10" s="13" t="s">
        <v>47</v>
      </c>
    </row>
    <row r="11" spans="1:5" ht="18">
      <c r="A11" s="9">
        <v>146</v>
      </c>
      <c r="B11" s="9" t="s">
        <v>3</v>
      </c>
      <c r="D11" s="11" t="s">
        <v>34</v>
      </c>
      <c r="E11" s="12">
        <v>0.0055562837049549785</v>
      </c>
    </row>
    <row r="12" spans="1:5" ht="18">
      <c r="A12" s="9">
        <v>146</v>
      </c>
      <c r="B12" s="9" t="s">
        <v>3</v>
      </c>
      <c r="D12" s="11" t="s">
        <v>35</v>
      </c>
      <c r="E12" s="12">
        <v>0.08987265055705701</v>
      </c>
    </row>
    <row r="13" spans="1:5" ht="18">
      <c r="A13" s="9">
        <v>151</v>
      </c>
      <c r="B13" s="9" t="s">
        <v>3</v>
      </c>
      <c r="D13" s="11" t="s">
        <v>36</v>
      </c>
      <c r="E13" s="12">
        <v>24</v>
      </c>
    </row>
    <row r="14" spans="1:5" ht="18">
      <c r="A14" s="9">
        <v>127</v>
      </c>
      <c r="B14" s="9" t="s">
        <v>2</v>
      </c>
      <c r="D14" s="11" t="s">
        <v>37</v>
      </c>
      <c r="E14" s="12">
        <v>127</v>
      </c>
    </row>
    <row r="15" spans="1:5" ht="18">
      <c r="A15" s="9">
        <v>130</v>
      </c>
      <c r="B15" s="9" t="s">
        <v>2</v>
      </c>
      <c r="D15" s="11" t="s">
        <v>38</v>
      </c>
      <c r="E15" s="12">
        <v>151</v>
      </c>
    </row>
    <row r="16" spans="1:5" ht="18">
      <c r="A16" s="9">
        <v>133</v>
      </c>
      <c r="B16" s="9" t="s">
        <v>2</v>
      </c>
      <c r="D16" s="11" t="s">
        <v>39</v>
      </c>
      <c r="E16" s="12">
        <v>2087</v>
      </c>
    </row>
    <row r="17" spans="1:5" ht="18">
      <c r="A17" s="9">
        <v>136</v>
      </c>
      <c r="B17" s="9" t="s">
        <v>2</v>
      </c>
      <c r="D17" s="11" t="s">
        <v>40</v>
      </c>
      <c r="E17" s="12">
        <v>15</v>
      </c>
    </row>
    <row r="18" spans="1:7" ht="18.75" thickBot="1">
      <c r="A18" s="9">
        <v>136</v>
      </c>
      <c r="B18" s="9" t="s">
        <v>2</v>
      </c>
      <c r="D18" s="14" t="s">
        <v>44</v>
      </c>
      <c r="E18" s="15">
        <v>3.6305840201608377</v>
      </c>
      <c r="G18" s="13" t="s">
        <v>48</v>
      </c>
    </row>
    <row r="19" spans="1:5" ht="18">
      <c r="A19" s="9">
        <v>138</v>
      </c>
      <c r="B19" s="9" t="s">
        <v>2</v>
      </c>
      <c r="D19" s="11"/>
      <c r="E19" s="11"/>
    </row>
    <row r="20" spans="1:5" ht="18.75" thickBot="1">
      <c r="A20" s="9">
        <v>139</v>
      </c>
      <c r="B20" s="9" t="s">
        <v>2</v>
      </c>
      <c r="D20" s="14"/>
      <c r="E20" s="14"/>
    </row>
    <row r="21" spans="1:2" ht="18">
      <c r="A21" s="9">
        <v>139</v>
      </c>
      <c r="B21" s="9" t="s">
        <v>2</v>
      </c>
    </row>
    <row r="22" spans="1:7" ht="18">
      <c r="A22" s="9">
        <v>139</v>
      </c>
      <c r="B22" s="9" t="s">
        <v>2</v>
      </c>
      <c r="D22" s="9" t="s">
        <v>49</v>
      </c>
      <c r="F22" s="16">
        <f>E5-E18</f>
        <v>135.5027493131725</v>
      </c>
      <c r="G22" s="16">
        <f>E5+E18</f>
        <v>142.76391735349415</v>
      </c>
    </row>
    <row r="23" spans="1:2" ht="18">
      <c r="A23" s="9">
        <v>140</v>
      </c>
      <c r="B23" s="9" t="s">
        <v>2</v>
      </c>
    </row>
    <row r="24" spans="1:2" ht="18">
      <c r="A24" s="9">
        <v>141</v>
      </c>
      <c r="B24" s="9" t="s">
        <v>2</v>
      </c>
    </row>
    <row r="25" spans="1:2" ht="18">
      <c r="A25" s="9">
        <v>142</v>
      </c>
      <c r="B25" s="9" t="s">
        <v>2</v>
      </c>
    </row>
    <row r="26" spans="1:2" ht="18">
      <c r="A26" s="9">
        <v>147</v>
      </c>
      <c r="B26" s="9" t="s">
        <v>2</v>
      </c>
    </row>
    <row r="27" spans="1:2" ht="18">
      <c r="A27" s="9">
        <v>149</v>
      </c>
      <c r="B27" s="9" t="s">
        <v>2</v>
      </c>
    </row>
    <row r="28" spans="1:2" ht="18">
      <c r="A28" s="9">
        <v>151</v>
      </c>
      <c r="B28" s="9" t="s">
        <v>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2006-11-20T11:24:14Z</dcterms:created>
  <dcterms:modified xsi:type="dcterms:W3CDTF">2010-11-23T09:40:37Z</dcterms:modified>
  <cp:category/>
  <cp:version/>
  <cp:contentType/>
  <cp:contentStatus/>
</cp:coreProperties>
</file>