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11640" activeTab="0"/>
  </bookViews>
  <sheets>
    <sheet name="potratovost" sheetId="1" r:id="rId1"/>
    <sheet name="Potraty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<sst xmlns="http://schemas.openxmlformats.org/spreadsheetml/2006/main" count="31" uniqueCount="29">
  <si>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>y</t>
  </si>
  <si>
    <t>z</t>
  </si>
  <si>
    <t>Pha</t>
  </si>
  <si>
    <t>Stč</t>
  </si>
  <si>
    <t>Jč</t>
  </si>
  <si>
    <t>Pl</t>
  </si>
  <si>
    <t>KV</t>
  </si>
  <si>
    <t>Ús</t>
  </si>
  <si>
    <t>HK</t>
  </si>
  <si>
    <t>Lb</t>
  </si>
  <si>
    <t>Par</t>
  </si>
  <si>
    <t>Vys</t>
  </si>
  <si>
    <t>JM</t>
  </si>
  <si>
    <t>Ol</t>
  </si>
  <si>
    <t>Zl</t>
  </si>
  <si>
    <t>SM</t>
  </si>
  <si>
    <t>kraj</t>
  </si>
  <si>
    <t>potratovost</t>
  </si>
  <si>
    <t>pořadí</t>
  </si>
  <si>
    <t>W1=</t>
  </si>
  <si>
    <t>W2=</t>
  </si>
  <si>
    <t>Z=</t>
  </si>
  <si>
    <t>n1</t>
  </si>
  <si>
    <t>n2</t>
  </si>
  <si>
    <t>p=</t>
  </si>
  <si>
    <t>x</t>
  </si>
  <si>
    <t>RiPlus</t>
  </si>
  <si>
    <t>W=</t>
  </si>
  <si>
    <t>n=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</si>
</sst>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000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2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7.8515625" style="4" customWidth="1"/>
    <col min="2" max="2" width="10.140625" style="4" customWidth="1"/>
    <col min="3" max="3" width="6.421875" style="4" customWidth="1"/>
    <col min="4" max="4" width="8.421875" style="4" customWidth="1"/>
    <col min="5" max="5" width="6.00390625" style="4" customWidth="1"/>
    <col min="6" max="6" width="8.57421875" style="4" customWidth="1"/>
    <col min="7" max="16384" width="12.00390625" style="4" customWidth="1"/>
  </cols>
  <sheetData>
    <row r="1" spans="1:3" ht="12.75">
      <c r="A1" s="4" t="s">
        <v>16</v>
      </c>
      <c r="B1" s="4" t="s">
        <v>17</v>
      </c>
      <c r="C1" s="4" t="s">
        <v>18</v>
      </c>
    </row>
    <row r="2" spans="1:3" ht="12.75">
      <c r="A2" s="4" t="s">
        <v>2</v>
      </c>
      <c r="B2" s="4">
        <v>4.03</v>
      </c>
      <c r="C2" s="4">
        <v>7</v>
      </c>
    </row>
    <row r="3" spans="1:3" ht="12.75">
      <c r="A3" s="4" t="s">
        <v>3</v>
      </c>
      <c r="B3" s="4">
        <v>4.02</v>
      </c>
      <c r="C3" s="4">
        <v>6</v>
      </c>
    </row>
    <row r="4" spans="1:3" ht="12.75">
      <c r="A4" s="4" t="s">
        <v>4</v>
      </c>
      <c r="B4" s="4">
        <v>4.11</v>
      </c>
      <c r="C4" s="4">
        <v>8</v>
      </c>
    </row>
    <row r="5" spans="1:3" ht="12.75">
      <c r="A5" s="4" t="s">
        <v>5</v>
      </c>
      <c r="B5" s="4">
        <v>4.7</v>
      </c>
      <c r="C5" s="4">
        <v>10</v>
      </c>
    </row>
    <row r="6" spans="1:3" ht="12.75">
      <c r="A6" s="4" t="s">
        <v>6</v>
      </c>
      <c r="B6" s="4">
        <v>5.65</v>
      </c>
      <c r="C6" s="4">
        <v>12</v>
      </c>
    </row>
    <row r="7" spans="1:3" ht="12.75">
      <c r="A7" s="4" t="s">
        <v>7</v>
      </c>
      <c r="B7" s="4">
        <v>5.8</v>
      </c>
      <c r="C7" s="4">
        <v>13</v>
      </c>
    </row>
    <row r="8" spans="1:3" ht="12.75">
      <c r="A8" s="4" t="s">
        <v>9</v>
      </c>
      <c r="B8" s="4">
        <v>4.98</v>
      </c>
      <c r="C8" s="4">
        <v>11</v>
      </c>
    </row>
    <row r="9" spans="1:3" ht="12.75">
      <c r="A9" s="4" t="s">
        <v>8</v>
      </c>
      <c r="B9" s="4">
        <v>4.33</v>
      </c>
      <c r="C9" s="4">
        <v>9</v>
      </c>
    </row>
    <row r="10" spans="1:3" ht="12.75">
      <c r="A10" s="4" t="s">
        <v>10</v>
      </c>
      <c r="B10" s="4">
        <v>3.38</v>
      </c>
      <c r="C10" s="4">
        <v>1</v>
      </c>
    </row>
    <row r="11" spans="1:2" ht="12.75">
      <c r="A11" s="4" t="s">
        <v>11</v>
      </c>
      <c r="B11" s="4">
        <v>3.57</v>
      </c>
    </row>
    <row r="12" spans="1:3" ht="12.75">
      <c r="A12" s="4" t="s">
        <v>12</v>
      </c>
      <c r="B12" s="4">
        <v>3.7</v>
      </c>
      <c r="C12" s="4">
        <v>4</v>
      </c>
    </row>
    <row r="13" spans="1:3" ht="12.75">
      <c r="A13" s="4" t="s">
        <v>13</v>
      </c>
      <c r="B13" s="4">
        <v>3.65</v>
      </c>
      <c r="C13" s="4">
        <v>3</v>
      </c>
    </row>
    <row r="14" spans="1:3" ht="12.75">
      <c r="A14" s="4" t="s">
        <v>14</v>
      </c>
      <c r="B14" s="4">
        <v>3.42</v>
      </c>
      <c r="C14" s="4">
        <v>2</v>
      </c>
    </row>
    <row r="15" spans="1:3" ht="12.75">
      <c r="A15" s="4" t="s">
        <v>15</v>
      </c>
      <c r="B15" s="4">
        <v>3.87</v>
      </c>
      <c r="C15" s="4">
        <v>5</v>
      </c>
    </row>
    <row r="17" spans="1:6" ht="12.75">
      <c r="A17" s="5" t="s">
        <v>22</v>
      </c>
      <c r="B17" s="4">
        <f>COUNT(C2:C10)</f>
        <v>9</v>
      </c>
      <c r="D17" s="5" t="s">
        <v>19</v>
      </c>
      <c r="E17" s="4">
        <f>SUM(C2:C10)</f>
        <v>77</v>
      </c>
      <c r="F17" s="4">
        <f>E17/B17</f>
        <v>8.555555555555555</v>
      </c>
    </row>
    <row r="18" spans="1:6" ht="12.75">
      <c r="A18" s="5" t="s">
        <v>23</v>
      </c>
      <c r="B18" s="4">
        <f>COUNT(C12:C15)</f>
        <v>4</v>
      </c>
      <c r="D18" s="5" t="s">
        <v>20</v>
      </c>
      <c r="E18" s="4">
        <f>SUM(C12:C15)</f>
        <v>14</v>
      </c>
      <c r="F18" s="4">
        <f>E18/B18</f>
        <v>3.5</v>
      </c>
    </row>
    <row r="20" spans="2:5" ht="12.75">
      <c r="B20" s="5" t="s">
        <v>21</v>
      </c>
      <c r="C20" s="4">
        <f>(E17-B17*(B17+B18+1)/2)/SQRT(B17*B18*(B17+B18+1)/12)</f>
        <v>2.1602468994692865</v>
      </c>
      <c r="D20" s="5" t="s">
        <v>24</v>
      </c>
      <c r="E20" s="6">
        <f>2*(1-NORMSDIST(C20))</f>
        <v>0.030753561259274642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17" sqref="B17"/>
    </sheetView>
  </sheetViews>
  <sheetFormatPr defaultColWidth="9.140625" defaultRowHeight="12.75"/>
  <cols>
    <col min="4" max="4" width="6.8515625" style="0" customWidth="1"/>
    <col min="5" max="5" width="11.57421875" style="0" customWidth="1"/>
  </cols>
  <sheetData>
    <row r="1" spans="1:4" ht="12.75">
      <c r="A1" t="s">
        <v>0</v>
      </c>
      <c r="B1" t="s">
        <v>1</v>
      </c>
      <c r="C1" t="s">
        <v>25</v>
      </c>
      <c r="D1" t="s">
        <v>26</v>
      </c>
    </row>
    <row r="2" spans="1:4" ht="13.5" thickBot="1">
      <c r="A2">
        <v>24.7</v>
      </c>
      <c r="B2">
        <v>23.1</v>
      </c>
      <c r="C2">
        <f>A2-B2</f>
        <v>1.5999999999999979</v>
      </c>
      <c r="D2" s="7">
        <v>4</v>
      </c>
    </row>
    <row r="3" spans="1:6" ht="13.5" thickBot="1">
      <c r="A3">
        <v>25.7</v>
      </c>
      <c r="B3">
        <v>23.6</v>
      </c>
      <c r="C3">
        <f aca="true" t="shared" si="0" ref="C3:C13">A3-B3</f>
        <v>2.099999999999998</v>
      </c>
      <c r="D3" s="8">
        <v>6</v>
      </c>
      <c r="E3" s="3"/>
      <c r="F3" s="3"/>
    </row>
    <row r="4" spans="1:6" ht="13.5" thickBot="1">
      <c r="A4">
        <v>31.6</v>
      </c>
      <c r="B4">
        <v>27.9</v>
      </c>
      <c r="C4">
        <f t="shared" si="0"/>
        <v>3.700000000000003</v>
      </c>
      <c r="D4" s="9">
        <v>12</v>
      </c>
      <c r="E4" s="3"/>
      <c r="F4" s="1"/>
    </row>
    <row r="5" spans="1:6" ht="13.5" thickBot="1">
      <c r="A5">
        <v>24.3</v>
      </c>
      <c r="B5">
        <v>22.2</v>
      </c>
      <c r="C5">
        <f t="shared" si="0"/>
        <v>2.1000000000000014</v>
      </c>
      <c r="D5" s="9">
        <v>7</v>
      </c>
      <c r="E5" s="3"/>
      <c r="F5" s="1"/>
    </row>
    <row r="6" spans="1:6" ht="13.5" thickBot="1">
      <c r="A6">
        <v>26.8</v>
      </c>
      <c r="B6">
        <v>23.4</v>
      </c>
      <c r="C6">
        <f t="shared" si="0"/>
        <v>3.400000000000002</v>
      </c>
      <c r="D6" s="9">
        <v>11</v>
      </c>
      <c r="E6" s="3"/>
      <c r="F6" s="1"/>
    </row>
    <row r="7" spans="1:6" ht="13.5" thickBot="1">
      <c r="A7">
        <v>30.6</v>
      </c>
      <c r="B7">
        <v>27.9</v>
      </c>
      <c r="C7">
        <f t="shared" si="0"/>
        <v>2.700000000000003</v>
      </c>
      <c r="D7" s="9">
        <v>10</v>
      </c>
      <c r="E7" s="3"/>
      <c r="F7" s="1"/>
    </row>
    <row r="8" spans="1:6" ht="13.5" thickBot="1">
      <c r="A8">
        <v>21.1</v>
      </c>
      <c r="B8">
        <v>21.5</v>
      </c>
      <c r="C8">
        <f t="shared" si="0"/>
        <v>-0.3999999999999986</v>
      </c>
      <c r="D8" s="9">
        <v>1</v>
      </c>
      <c r="E8" s="3"/>
      <c r="F8" s="1"/>
    </row>
    <row r="9" spans="1:6" ht="13.5" thickBot="1">
      <c r="A9">
        <v>23.5</v>
      </c>
      <c r="B9">
        <v>26</v>
      </c>
      <c r="C9">
        <f t="shared" si="0"/>
        <v>-2.5</v>
      </c>
      <c r="D9" s="9">
        <v>8</v>
      </c>
      <c r="E9" s="3"/>
      <c r="F9" s="1"/>
    </row>
    <row r="10" spans="1:6" ht="13.5" thickBot="1">
      <c r="A10">
        <v>26.9</v>
      </c>
      <c r="B10">
        <v>24.3</v>
      </c>
      <c r="C10">
        <f t="shared" si="0"/>
        <v>2.599999999999998</v>
      </c>
      <c r="D10" s="9">
        <v>9</v>
      </c>
      <c r="E10" s="3"/>
      <c r="F10" s="1"/>
    </row>
    <row r="11" spans="1:6" ht="13.5" thickBot="1">
      <c r="A11">
        <v>22.5</v>
      </c>
      <c r="B11">
        <v>23.9</v>
      </c>
      <c r="C11">
        <f t="shared" si="0"/>
        <v>-1.3999999999999986</v>
      </c>
      <c r="D11" s="9">
        <v>3</v>
      </c>
      <c r="E11" s="3"/>
      <c r="F11" s="1"/>
    </row>
    <row r="12" spans="1:6" ht="13.5" thickBot="1">
      <c r="A12">
        <v>23.1</v>
      </c>
      <c r="B12">
        <v>21.2</v>
      </c>
      <c r="C12">
        <f t="shared" si="0"/>
        <v>1.9000000000000021</v>
      </c>
      <c r="D12" s="9">
        <v>5</v>
      </c>
      <c r="E12" s="3"/>
      <c r="F12" s="1"/>
    </row>
    <row r="13" spans="1:6" ht="12.75">
      <c r="A13">
        <v>24.9</v>
      </c>
      <c r="B13">
        <v>25.7</v>
      </c>
      <c r="C13">
        <f t="shared" si="0"/>
        <v>-0.8000000000000007</v>
      </c>
      <c r="D13" s="9">
        <v>2</v>
      </c>
      <c r="E13" s="3"/>
      <c r="F13" s="1"/>
    </row>
    <row r="14" spans="1:6" ht="13.5" thickBot="1">
      <c r="A14" s="7" t="s">
        <v>28</v>
      </c>
      <c r="B14">
        <f>COUNT(C2:C13)</f>
        <v>12</v>
      </c>
      <c r="D14" s="2"/>
      <c r="E14" s="2"/>
      <c r="F14" s="2"/>
    </row>
    <row r="15" spans="1:2" ht="12.75">
      <c r="A15" s="7" t="s">
        <v>27</v>
      </c>
      <c r="B15">
        <f>SUMIF(C2:C13,"&gt;0",D2:D13)</f>
        <v>64</v>
      </c>
    </row>
    <row r="16" spans="1:2" ht="12.75">
      <c r="A16" s="7" t="s">
        <v>21</v>
      </c>
      <c r="B16" s="10">
        <f>(B15-B14*(B14+1)/4)/SQRT(B14*(B14+1)*(2*B14+1)/24)</f>
        <v>1.9611613513818402</v>
      </c>
    </row>
    <row r="17" spans="1:2" ht="12.75">
      <c r="A17" s="7" t="s">
        <v>24</v>
      </c>
      <c r="B17" s="11">
        <f>1-NORMSDIST(B16)</f>
        <v>0.02493010187845357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2006-11-20T12:27:48Z</dcterms:created>
  <dcterms:modified xsi:type="dcterms:W3CDTF">2006-11-28T06:10:54Z</dcterms:modified>
  <cp:category/>
  <cp:version/>
  <cp:contentType/>
  <cp:contentStatus/>
</cp:coreProperties>
</file>